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xUmt" sheetId="1" r:id="rId1"/>
    <sheet name="xUmt" sheetId="2" r:id="rId2"/>
    <sheet name="Tabelle1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<sst xmlns="http://schemas.openxmlformats.org/spreadsheetml/2006/main" count="41" uniqueCount="18">
  <si>
    <t>Jahr</t>
  </si>
  <si>
    <t>Cash flow $</t>
  </si>
  <si>
    <t>WK €/$</t>
  </si>
  <si>
    <t>Annahmen:</t>
  </si>
  <si>
    <t>Sollzins %:</t>
  </si>
  <si>
    <t>Habenzins %:</t>
  </si>
  <si>
    <t>Endwerte €</t>
  </si>
  <si>
    <t>Endwerte $</t>
  </si>
  <si>
    <t>i €</t>
  </si>
  <si>
    <t>-</t>
  </si>
  <si>
    <t>i $</t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</si>
  <si>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$</t>
    </r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</si>
  <si>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€</t>
    </r>
  </si>
  <si>
    <t>Anlage-</t>
  </si>
  <si>
    <t>dauer</t>
  </si>
  <si>
    <t>Aufzinsungs-</t>
  </si>
  <si>
    <t>faktor</t>
  </si>
  <si>
    <t>WK $/€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</si>
</sst>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_ ;[Red]\-#,##0\ "/>
    <numFmt numFmtId="167" formatCode="0.000000"/>
    <numFmt numFmtId="168" formatCode="#,##0.000"/>
    <numFmt numFmtId="169" formatCode="#,##0.00000"/>
    <numFmt numFmtId="170" formatCode="0.000"/>
    <numFmt numFmtId="171" formatCode="0.00000000"/>
    <numFmt numFmtId="172" formatCode="#,##0.0000"/>
    <numFmt numFmtId="173" formatCode="#,##0.0000000000"/>
    <numFmt numFmtId="174" formatCode="0.000000%"/>
    <numFmt numFmtId="175" formatCode="#,##0.0000_ ;[Red]\-#,##0.0000\ 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1xUmt!$B$19:$B$61</c:f>
              <c:numCache/>
            </c:numRef>
          </c:xVal>
          <c:yVal>
            <c:numRef>
              <c:f>1xUmt!$C$19:$C$61</c:f>
              <c:numCache/>
            </c:numRef>
          </c:yVal>
          <c:smooth val="1"/>
        </c:ser>
        <c:axId val="31967792"/>
        <c:axId val="19274673"/>
      </c:scatterChart>
      <c:val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WK €/$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crossBetween val="midCat"/>
        <c:dispUnits/>
        <c:majorUnit val="0.1"/>
      </c:valAx>
      <c:valAx>
        <c:axId val="192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Euro-Rendite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29</xdr:row>
      <xdr:rowOff>76200</xdr:rowOff>
    </xdr:from>
    <xdr:to>
      <xdr:col>9</xdr:col>
      <xdr:colOff>828675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1924050" y="4810125"/>
        <a:ext cx="46101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1"/>
  <sheetViews>
    <sheetView zoomScale="120" zoomScaleNormal="120" workbookViewId="0" topLeftCell="A1">
      <selection activeCell="B16" sqref="B16"/>
    </sheetView>
  </sheetViews>
  <sheetFormatPr defaultColWidth="11.421875" defaultRowHeight="12.75"/>
  <cols>
    <col min="1" max="1" width="4.7109375" style="0" customWidth="1"/>
    <col min="2" max="3" width="7.57421875" style="0" customWidth="1"/>
    <col min="4" max="5" width="9.421875" style="0" customWidth="1"/>
    <col min="6" max="6" width="11.00390625" style="0" customWidth="1"/>
    <col min="7" max="7" width="7.421875" style="0" customWidth="1"/>
    <col min="8" max="8" width="15.8515625" style="0" customWidth="1"/>
    <col min="9" max="10" width="12.57421875" style="0" customWidth="1"/>
    <col min="11" max="12" width="8.57421875" style="0" customWidth="1"/>
    <col min="13" max="13" width="7.57421875" style="0" customWidth="1"/>
    <col min="14" max="14" width="13.00390625" style="0" customWidth="1"/>
    <col min="18" max="18" width="17.57421875" style="0" bestFit="1" customWidth="1"/>
    <col min="19" max="19" width="20.28125" style="0" bestFit="1" customWidth="1"/>
  </cols>
  <sheetData>
    <row r="2" spans="1:2" ht="12.75">
      <c r="A2" s="8" t="s">
        <v>3</v>
      </c>
      <c r="B2" s="8"/>
    </row>
    <row r="3" spans="1:9" ht="12.75">
      <c r="A3" t="s">
        <v>4</v>
      </c>
      <c r="C3" s="9">
        <v>5</v>
      </c>
      <c r="D3" s="9"/>
      <c r="E3" s="9"/>
      <c r="F3" s="9"/>
      <c r="G3" s="9"/>
      <c r="H3" s="9"/>
      <c r="I3" s="9"/>
    </row>
    <row r="4" spans="1:9" ht="12.75">
      <c r="A4" t="s">
        <v>5</v>
      </c>
      <c r="C4" s="9">
        <v>3</v>
      </c>
      <c r="D4" s="9"/>
      <c r="E4" s="9"/>
      <c r="F4" s="9"/>
      <c r="G4" s="9"/>
      <c r="H4" s="9"/>
      <c r="I4" s="9"/>
    </row>
    <row r="5" spans="7:13" ht="12.75">
      <c r="G5" s="9"/>
      <c r="H5" s="9"/>
      <c r="I5" s="9"/>
      <c r="J5" s="9"/>
      <c r="K5" s="9"/>
      <c r="L5" s="9"/>
      <c r="M5" s="9"/>
    </row>
    <row r="7" spans="7:8" ht="12.75">
      <c r="G7" s="1" t="s">
        <v>13</v>
      </c>
      <c r="H7" s="1" t="s">
        <v>15</v>
      </c>
    </row>
    <row r="8" spans="1:17" ht="15.75">
      <c r="A8" s="1" t="s">
        <v>0</v>
      </c>
      <c r="B8" s="1" t="s">
        <v>2</v>
      </c>
      <c r="C8" s="1" t="s">
        <v>17</v>
      </c>
      <c r="D8" s="1" t="s">
        <v>11</v>
      </c>
      <c r="E8" s="1" t="s">
        <v>12</v>
      </c>
      <c r="F8" s="1" t="s">
        <v>1</v>
      </c>
      <c r="G8" s="1" t="s">
        <v>14</v>
      </c>
      <c r="H8" s="1" t="s">
        <v>16</v>
      </c>
      <c r="I8" s="1" t="s">
        <v>7</v>
      </c>
      <c r="J8" s="1" t="s">
        <v>6</v>
      </c>
      <c r="K8" s="1" t="s">
        <v>10</v>
      </c>
      <c r="L8" s="1" t="s">
        <v>8</v>
      </c>
      <c r="M8" s="1"/>
      <c r="O8" s="1"/>
      <c r="P8" s="1"/>
      <c r="Q8" s="1"/>
    </row>
    <row r="9" spans="1:17" ht="12.75">
      <c r="A9" s="21">
        <v>0</v>
      </c>
      <c r="B9" s="22">
        <v>0.83</v>
      </c>
      <c r="C9" s="22">
        <f>1/B9</f>
        <v>1.2048192771084338</v>
      </c>
      <c r="D9" s="10">
        <v>9000000</v>
      </c>
      <c r="E9" s="7">
        <f>B9*D9</f>
        <v>7470000</v>
      </c>
      <c r="F9" s="10"/>
      <c r="G9" s="11"/>
      <c r="H9" s="12"/>
      <c r="I9" s="13"/>
      <c r="J9" s="13"/>
      <c r="K9" s="13"/>
      <c r="L9" s="13"/>
      <c r="M9" s="14"/>
      <c r="O9" s="1"/>
      <c r="P9" s="1"/>
      <c r="Q9" s="1"/>
    </row>
    <row r="10" spans="1:18" ht="12.75">
      <c r="A10" s="21">
        <v>1</v>
      </c>
      <c r="B10" s="22" t="s">
        <v>9</v>
      </c>
      <c r="C10" s="22"/>
      <c r="D10" s="22"/>
      <c r="E10" s="22"/>
      <c r="F10" s="10">
        <v>750000</v>
      </c>
      <c r="G10" s="11">
        <v>5</v>
      </c>
      <c r="H10" s="12">
        <f>(1+C4/100)^G10</f>
        <v>1.1592740742999998</v>
      </c>
      <c r="I10" s="15">
        <f aca="true" t="shared" si="0" ref="I10:I15">F10*H10</f>
        <v>869455.5557249999</v>
      </c>
      <c r="J10" s="13">
        <f aca="true" t="shared" si="1" ref="J10:J15">I10*$B$15</f>
        <v>608618.8890074999</v>
      </c>
      <c r="K10" s="13"/>
      <c r="L10" s="13"/>
      <c r="M10" s="16"/>
      <c r="O10" s="1"/>
      <c r="P10" s="3"/>
      <c r="Q10" s="3"/>
      <c r="R10" s="4"/>
    </row>
    <row r="11" spans="1:18" ht="12.75">
      <c r="A11" s="21">
        <v>2</v>
      </c>
      <c r="B11" s="22" t="s">
        <v>9</v>
      </c>
      <c r="C11" s="22"/>
      <c r="D11" s="22"/>
      <c r="E11" s="22"/>
      <c r="F11" s="10">
        <v>750000</v>
      </c>
      <c r="G11" s="11">
        <v>4</v>
      </c>
      <c r="H11" s="12">
        <f>(1+C4/100)^G11</f>
        <v>1.12550881</v>
      </c>
      <c r="I11" s="15">
        <f t="shared" si="0"/>
        <v>844131.6074999999</v>
      </c>
      <c r="J11" s="13">
        <f t="shared" si="1"/>
        <v>590892.1252499999</v>
      </c>
      <c r="K11" s="13"/>
      <c r="L11" s="13"/>
      <c r="M11" s="16"/>
      <c r="O11" s="1"/>
      <c r="P11" s="3"/>
      <c r="Q11" s="3"/>
      <c r="R11" s="4"/>
    </row>
    <row r="12" spans="1:18" ht="12.75">
      <c r="A12" s="21">
        <v>3</v>
      </c>
      <c r="B12" s="22" t="s">
        <v>9</v>
      </c>
      <c r="C12" s="22"/>
      <c r="D12" s="22"/>
      <c r="E12" s="22"/>
      <c r="F12" s="10">
        <v>750000</v>
      </c>
      <c r="G12" s="11">
        <v>3</v>
      </c>
      <c r="H12" s="12">
        <f>(1+C4/100)^G12</f>
        <v>1.092727</v>
      </c>
      <c r="I12" s="15">
        <f t="shared" si="0"/>
        <v>819545.25</v>
      </c>
      <c r="J12" s="13">
        <f t="shared" si="1"/>
        <v>573681.6749999999</v>
      </c>
      <c r="K12" s="13"/>
      <c r="L12" s="13"/>
      <c r="M12" s="16"/>
      <c r="O12" s="1"/>
      <c r="P12" s="3"/>
      <c r="Q12" s="3"/>
      <c r="R12" s="4"/>
    </row>
    <row r="13" spans="1:13" ht="12.75">
      <c r="A13" s="21">
        <v>4</v>
      </c>
      <c r="B13" s="22" t="s">
        <v>9</v>
      </c>
      <c r="C13" s="22"/>
      <c r="D13" s="22"/>
      <c r="E13" s="22"/>
      <c r="F13" s="10">
        <v>950000</v>
      </c>
      <c r="G13" s="11">
        <v>2</v>
      </c>
      <c r="H13" s="12">
        <f>(1+C4/100)^G13</f>
        <v>1.0609</v>
      </c>
      <c r="I13" s="15">
        <f t="shared" si="0"/>
        <v>1007855</v>
      </c>
      <c r="J13" s="13">
        <f t="shared" si="1"/>
        <v>705498.5</v>
      </c>
      <c r="K13" s="13"/>
      <c r="L13" s="13"/>
      <c r="M13" s="16"/>
    </row>
    <row r="14" spans="1:13" ht="12.75">
      <c r="A14" s="21">
        <v>5</v>
      </c>
      <c r="B14" s="22" t="s">
        <v>9</v>
      </c>
      <c r="C14" s="22"/>
      <c r="D14" s="22"/>
      <c r="E14" s="22"/>
      <c r="F14" s="10">
        <v>950000</v>
      </c>
      <c r="G14" s="11">
        <v>1</v>
      </c>
      <c r="H14" s="12">
        <f>(1+C4/100)^G14</f>
        <v>1.03</v>
      </c>
      <c r="I14" s="15">
        <f t="shared" si="0"/>
        <v>978500</v>
      </c>
      <c r="J14" s="13">
        <f t="shared" si="1"/>
        <v>684950</v>
      </c>
      <c r="K14" s="13"/>
      <c r="L14" s="13"/>
      <c r="M14" s="16"/>
    </row>
    <row r="15" spans="1:13" ht="12.75">
      <c r="A15" s="21">
        <v>6</v>
      </c>
      <c r="B15" s="22">
        <v>0.7</v>
      </c>
      <c r="C15" s="22">
        <f>1/B15</f>
        <v>1.4285714285714286</v>
      </c>
      <c r="D15" s="22"/>
      <c r="E15" s="22"/>
      <c r="F15" s="10">
        <v>12950000</v>
      </c>
      <c r="G15" s="11">
        <v>0</v>
      </c>
      <c r="H15" s="12">
        <f>(1+C4/100)^G15</f>
        <v>1</v>
      </c>
      <c r="I15" s="15">
        <f t="shared" si="0"/>
        <v>12950000</v>
      </c>
      <c r="J15" s="13">
        <f t="shared" si="1"/>
        <v>9065000</v>
      </c>
      <c r="K15" s="13"/>
      <c r="L15" s="13"/>
      <c r="M15" s="16"/>
    </row>
    <row r="16" spans="9:14" ht="12.75">
      <c r="I16" s="17">
        <f>SUM(I9:I15)</f>
        <v>17469487.413225</v>
      </c>
      <c r="J16" s="17">
        <f>SUM(J9:J15)</f>
        <v>12228641.189257499</v>
      </c>
      <c r="K16" s="23">
        <v>0.1169</v>
      </c>
      <c r="L16" s="23">
        <v>0.0856</v>
      </c>
      <c r="M16" s="20"/>
      <c r="N16" s="18"/>
    </row>
    <row r="18" spans="1:13" ht="12.75">
      <c r="A18" s="6"/>
      <c r="B18" s="21" t="s">
        <v>2</v>
      </c>
      <c r="C18" s="21" t="s">
        <v>8</v>
      </c>
      <c r="D18" s="6"/>
      <c r="E18" s="6"/>
      <c r="F18" s="10"/>
      <c r="G18" s="11"/>
      <c r="H18" s="12"/>
      <c r="I18" s="15"/>
      <c r="J18" s="15"/>
      <c r="K18" s="15"/>
      <c r="L18" s="15"/>
      <c r="M18" s="14"/>
    </row>
    <row r="19" spans="1:13" ht="12.75">
      <c r="A19" s="6"/>
      <c r="B19" s="21">
        <v>0.42</v>
      </c>
      <c r="C19" s="12">
        <v>-0.003</v>
      </c>
      <c r="D19" s="6"/>
      <c r="E19" s="6"/>
      <c r="F19" s="10"/>
      <c r="G19" s="11"/>
      <c r="H19" s="12"/>
      <c r="I19" s="15"/>
      <c r="J19" s="15"/>
      <c r="K19" s="15"/>
      <c r="L19" s="15"/>
      <c r="M19" s="14"/>
    </row>
    <row r="20" spans="1:13" ht="12.75">
      <c r="A20" s="6"/>
      <c r="B20" s="21">
        <v>0.44</v>
      </c>
      <c r="C20" s="21">
        <v>0.0048</v>
      </c>
      <c r="D20" s="6"/>
      <c r="E20" s="6"/>
      <c r="F20" s="10"/>
      <c r="G20" s="11"/>
      <c r="H20" s="12"/>
      <c r="I20" s="15"/>
      <c r="J20" s="15"/>
      <c r="K20" s="15"/>
      <c r="L20" s="15"/>
      <c r="M20" s="14"/>
    </row>
    <row r="21" spans="1:13" ht="12.75">
      <c r="A21" s="6"/>
      <c r="B21" s="21">
        <v>0.46</v>
      </c>
      <c r="C21" s="21">
        <v>0.0122</v>
      </c>
      <c r="D21" s="6"/>
      <c r="E21" s="6"/>
      <c r="F21" s="10"/>
      <c r="G21" s="11"/>
      <c r="H21" s="12"/>
      <c r="I21" s="15"/>
      <c r="J21" s="15"/>
      <c r="K21" s="15"/>
      <c r="L21" s="15"/>
      <c r="M21" s="14"/>
    </row>
    <row r="22" spans="1:13" ht="12.75">
      <c r="A22" s="6"/>
      <c r="B22" s="21">
        <v>0.48</v>
      </c>
      <c r="C22" s="21">
        <v>0.0195</v>
      </c>
      <c r="D22" s="6"/>
      <c r="E22" s="6"/>
      <c r="F22" s="10"/>
      <c r="G22" s="11"/>
      <c r="H22" s="12"/>
      <c r="I22" s="15"/>
      <c r="J22" s="15"/>
      <c r="K22" s="15"/>
      <c r="L22" s="15"/>
      <c r="M22" s="14"/>
    </row>
    <row r="23" spans="1:13" ht="12.75">
      <c r="A23" s="6"/>
      <c r="B23" s="22">
        <v>0.5</v>
      </c>
      <c r="C23" s="12">
        <v>0.0264</v>
      </c>
      <c r="D23" s="6"/>
      <c r="E23" s="6"/>
      <c r="F23" s="10"/>
      <c r="G23" s="11"/>
      <c r="H23" s="12"/>
      <c r="I23" s="15"/>
      <c r="J23" s="15"/>
      <c r="K23" s="15"/>
      <c r="L23" s="15"/>
      <c r="M23" s="14"/>
    </row>
    <row r="24" spans="1:13" ht="12.75">
      <c r="A24" s="6"/>
      <c r="B24" s="22">
        <v>0.52</v>
      </c>
      <c r="C24" s="12">
        <v>0.0331</v>
      </c>
      <c r="D24" s="6"/>
      <c r="E24" s="6"/>
      <c r="F24" s="10"/>
      <c r="G24" s="11"/>
      <c r="H24" s="12"/>
      <c r="I24" s="15"/>
      <c r="J24" s="15"/>
      <c r="K24" s="15"/>
      <c r="L24" s="15"/>
      <c r="M24" s="14"/>
    </row>
    <row r="25" spans="1:13" ht="12.75">
      <c r="A25" s="6"/>
      <c r="B25" s="22">
        <v>0.54</v>
      </c>
      <c r="C25" s="12">
        <v>0.0397</v>
      </c>
      <c r="D25" s="6"/>
      <c r="E25" s="6"/>
      <c r="F25" s="10"/>
      <c r="G25" s="11"/>
      <c r="H25" s="12"/>
      <c r="I25" s="15"/>
      <c r="J25" s="15"/>
      <c r="K25" s="15"/>
      <c r="L25" s="15"/>
      <c r="M25" s="14"/>
    </row>
    <row r="26" spans="1:13" ht="12.75">
      <c r="A26" s="6"/>
      <c r="B26" s="22">
        <v>0.56</v>
      </c>
      <c r="C26" s="12">
        <v>0.046</v>
      </c>
      <c r="D26" s="6"/>
      <c r="E26" s="6"/>
      <c r="F26" s="10"/>
      <c r="G26" s="11"/>
      <c r="H26" s="12"/>
      <c r="I26" s="15"/>
      <c r="J26" s="15"/>
      <c r="K26" s="15"/>
      <c r="L26" s="15"/>
      <c r="M26" s="14"/>
    </row>
    <row r="27" spans="1:13" ht="12.75">
      <c r="A27" s="6"/>
      <c r="B27" s="22">
        <v>0.58</v>
      </c>
      <c r="C27" s="12">
        <v>0.0521</v>
      </c>
      <c r="D27" s="6"/>
      <c r="E27" s="6"/>
      <c r="F27" s="10"/>
      <c r="G27" s="11"/>
      <c r="H27" s="12"/>
      <c r="I27" s="15"/>
      <c r="J27" s="15"/>
      <c r="K27" s="15"/>
      <c r="L27" s="15"/>
      <c r="M27" s="14"/>
    </row>
    <row r="28" spans="1:13" ht="12.75">
      <c r="A28" s="6"/>
      <c r="B28" s="22">
        <v>0.6</v>
      </c>
      <c r="C28" s="12">
        <v>0.0581</v>
      </c>
      <c r="D28" s="6"/>
      <c r="E28" s="6"/>
      <c r="F28" s="10"/>
      <c r="G28" s="11"/>
      <c r="H28" s="12"/>
      <c r="I28" s="15"/>
      <c r="J28" s="15"/>
      <c r="K28" s="15"/>
      <c r="L28" s="15"/>
      <c r="M28" s="14"/>
    </row>
    <row r="29" spans="1:13" ht="12.75">
      <c r="A29" s="6"/>
      <c r="B29" s="22">
        <v>0.62</v>
      </c>
      <c r="C29" s="12">
        <v>0.0639</v>
      </c>
      <c r="D29" s="6"/>
      <c r="E29" s="6"/>
      <c r="F29" s="10"/>
      <c r="G29" s="11"/>
      <c r="H29" s="12"/>
      <c r="I29" s="15"/>
      <c r="J29" s="15"/>
      <c r="K29" s="15"/>
      <c r="L29" s="15"/>
      <c r="M29" s="14"/>
    </row>
    <row r="30" spans="1:13" ht="12.75">
      <c r="A30" s="6"/>
      <c r="B30" s="22">
        <v>0.64</v>
      </c>
      <c r="C30" s="12">
        <v>0.0695</v>
      </c>
      <c r="D30" s="6"/>
      <c r="E30" s="6"/>
      <c r="F30" s="10"/>
      <c r="G30" s="11"/>
      <c r="H30" s="12"/>
      <c r="I30" s="15"/>
      <c r="J30" s="15"/>
      <c r="K30" s="15"/>
      <c r="L30" s="15"/>
      <c r="M30" s="14"/>
    </row>
    <row r="31" spans="1:13" ht="12.75">
      <c r="A31" s="6"/>
      <c r="B31" s="22">
        <v>0.66</v>
      </c>
      <c r="C31" s="12">
        <v>0.075</v>
      </c>
      <c r="D31" s="6"/>
      <c r="E31" s="6"/>
      <c r="F31" s="10"/>
      <c r="G31" s="11"/>
      <c r="H31" s="12"/>
      <c r="I31" s="15"/>
      <c r="J31" s="15"/>
      <c r="K31" s="15"/>
      <c r="L31" s="15"/>
      <c r="M31" s="14"/>
    </row>
    <row r="32" spans="1:13" ht="12.75">
      <c r="A32" s="6"/>
      <c r="B32" s="22">
        <v>0.68</v>
      </c>
      <c r="C32" s="12">
        <v>0.0804</v>
      </c>
      <c r="D32" s="6"/>
      <c r="E32" s="6"/>
      <c r="F32" s="10"/>
      <c r="G32" s="11"/>
      <c r="H32" s="12"/>
      <c r="I32" s="15"/>
      <c r="J32" s="15"/>
      <c r="K32" s="15"/>
      <c r="L32" s="15"/>
      <c r="M32" s="14"/>
    </row>
    <row r="33" spans="1:13" ht="12.75">
      <c r="A33" s="6"/>
      <c r="B33" s="22">
        <v>0.7</v>
      </c>
      <c r="C33" s="12">
        <v>0.0856</v>
      </c>
      <c r="D33" s="6"/>
      <c r="E33" s="6"/>
      <c r="F33" s="10"/>
      <c r="G33" s="11"/>
      <c r="H33" s="12"/>
      <c r="I33" s="15"/>
      <c r="J33" s="15"/>
      <c r="K33" s="15"/>
      <c r="L33" s="15"/>
      <c r="M33" s="14"/>
    </row>
    <row r="34" spans="1:13" ht="12.75">
      <c r="A34" s="6"/>
      <c r="B34" s="22">
        <v>0.72</v>
      </c>
      <c r="C34" s="12">
        <v>0.0907</v>
      </c>
      <c r="D34" s="6"/>
      <c r="E34" s="6"/>
      <c r="F34" s="10"/>
      <c r="G34" s="11"/>
      <c r="H34" s="12"/>
      <c r="I34" s="15"/>
      <c r="J34" s="15"/>
      <c r="K34" s="15"/>
      <c r="L34" s="15"/>
      <c r="M34" s="14"/>
    </row>
    <row r="35" spans="1:13" ht="12.75">
      <c r="A35" s="6"/>
      <c r="B35" s="22">
        <v>0.74</v>
      </c>
      <c r="C35" s="12">
        <v>0.0957</v>
      </c>
      <c r="D35" s="6"/>
      <c r="E35" s="6"/>
      <c r="F35" s="10"/>
      <c r="G35" s="11"/>
      <c r="H35" s="12"/>
      <c r="I35" s="15"/>
      <c r="J35" s="15"/>
      <c r="K35" s="15"/>
      <c r="L35" s="15"/>
      <c r="M35" s="14"/>
    </row>
    <row r="36" spans="1:13" ht="12.75">
      <c r="A36" s="6"/>
      <c r="B36" s="22">
        <v>0.76</v>
      </c>
      <c r="C36" s="12">
        <v>0.1006</v>
      </c>
      <c r="D36" s="6"/>
      <c r="E36" s="6"/>
      <c r="F36" s="10"/>
      <c r="G36" s="11"/>
      <c r="H36" s="12"/>
      <c r="I36" s="15"/>
      <c r="J36" s="15"/>
      <c r="K36" s="15"/>
      <c r="L36" s="15"/>
      <c r="M36" s="14"/>
    </row>
    <row r="37" spans="1:13" ht="12.75">
      <c r="A37" s="6"/>
      <c r="B37" s="22">
        <v>0.78</v>
      </c>
      <c r="C37" s="12">
        <v>0.1054</v>
      </c>
      <c r="D37" s="6"/>
      <c r="E37" s="6"/>
      <c r="F37" s="10"/>
      <c r="G37" s="11"/>
      <c r="H37" s="12"/>
      <c r="I37" s="15"/>
      <c r="J37" s="15"/>
      <c r="K37" s="15"/>
      <c r="L37" s="15"/>
      <c r="M37" s="14"/>
    </row>
    <row r="38" spans="1:13" ht="12.75">
      <c r="A38" s="6"/>
      <c r="B38" s="22">
        <v>0.8</v>
      </c>
      <c r="C38" s="12">
        <v>0.11</v>
      </c>
      <c r="D38" s="6"/>
      <c r="E38" s="6"/>
      <c r="F38" s="10"/>
      <c r="G38" s="11"/>
      <c r="H38" s="12"/>
      <c r="I38" s="15"/>
      <c r="J38" s="15"/>
      <c r="K38" s="15"/>
      <c r="L38" s="15"/>
      <c r="M38" s="14"/>
    </row>
    <row r="39" spans="1:13" ht="12.75">
      <c r="A39" s="6"/>
      <c r="B39" s="22">
        <v>0.82</v>
      </c>
      <c r="C39" s="12">
        <v>0.1146</v>
      </c>
      <c r="D39" s="6"/>
      <c r="E39" s="6"/>
      <c r="F39" s="10"/>
      <c r="G39" s="11"/>
      <c r="H39" s="12"/>
      <c r="I39" s="15"/>
      <c r="J39" s="15"/>
      <c r="K39" s="15"/>
      <c r="L39" s="15"/>
      <c r="M39" s="14"/>
    </row>
    <row r="40" spans="1:13" ht="12.75">
      <c r="A40" s="6"/>
      <c r="B40" s="22">
        <v>0.84</v>
      </c>
      <c r="C40" s="12">
        <v>0.1191</v>
      </c>
      <c r="D40" s="6"/>
      <c r="E40" s="6"/>
      <c r="F40" s="10"/>
      <c r="G40" s="11"/>
      <c r="H40" s="12"/>
      <c r="I40" s="15"/>
      <c r="J40" s="15"/>
      <c r="K40" s="15"/>
      <c r="L40" s="15"/>
      <c r="M40" s="14"/>
    </row>
    <row r="41" spans="1:13" ht="12.75">
      <c r="A41" s="6"/>
      <c r="B41" s="22">
        <v>0.86</v>
      </c>
      <c r="C41" s="12">
        <v>0.1235</v>
      </c>
      <c r="D41" s="6"/>
      <c r="E41" s="6"/>
      <c r="F41" s="19"/>
      <c r="G41" s="11"/>
      <c r="H41" s="12"/>
      <c r="I41" s="15"/>
      <c r="J41" s="15"/>
      <c r="K41" s="15"/>
      <c r="L41" s="15"/>
      <c r="M41" s="5"/>
    </row>
    <row r="42" spans="1:14" ht="12.75">
      <c r="A42" s="6"/>
      <c r="B42" s="22">
        <v>0.88</v>
      </c>
      <c r="C42" s="12">
        <v>0.1278</v>
      </c>
      <c r="D42" s="6"/>
      <c r="E42" s="6"/>
      <c r="F42" s="19"/>
      <c r="G42" s="11"/>
      <c r="H42" s="12"/>
      <c r="I42" s="15"/>
      <c r="J42" s="15"/>
      <c r="K42" s="15"/>
      <c r="L42" s="15"/>
      <c r="M42" s="2"/>
      <c r="N42" s="3"/>
    </row>
    <row r="43" spans="1:14" ht="12.75">
      <c r="A43" s="6"/>
      <c r="B43" s="22">
        <v>0.9</v>
      </c>
      <c r="C43" s="12">
        <v>0.1321</v>
      </c>
      <c r="D43" s="6"/>
      <c r="E43" s="6"/>
      <c r="F43" s="19"/>
      <c r="G43" s="11"/>
      <c r="H43" s="12"/>
      <c r="I43" s="15"/>
      <c r="J43" s="15"/>
      <c r="K43" s="15"/>
      <c r="L43" s="15"/>
      <c r="M43" s="2"/>
      <c r="N43" s="3"/>
    </row>
    <row r="44" spans="1:14" ht="12.75">
      <c r="A44" s="6"/>
      <c r="B44" s="22">
        <v>0.92</v>
      </c>
      <c r="C44" s="12">
        <v>0.1362</v>
      </c>
      <c r="D44" s="6"/>
      <c r="E44" s="6"/>
      <c r="F44" s="19"/>
      <c r="G44" s="11"/>
      <c r="H44" s="12"/>
      <c r="I44" s="15"/>
      <c r="J44" s="15"/>
      <c r="K44" s="15"/>
      <c r="L44" s="15"/>
      <c r="M44" s="2"/>
      <c r="N44" s="3"/>
    </row>
    <row r="45" spans="1:14" ht="12.75">
      <c r="A45" s="6"/>
      <c r="B45" s="22">
        <v>0.94</v>
      </c>
      <c r="C45" s="12">
        <v>0.1403</v>
      </c>
      <c r="D45" s="6"/>
      <c r="E45" s="6"/>
      <c r="F45" s="19"/>
      <c r="G45" s="11"/>
      <c r="H45" s="12"/>
      <c r="I45" s="15"/>
      <c r="J45" s="15"/>
      <c r="K45" s="15"/>
      <c r="L45" s="15"/>
      <c r="M45" s="2"/>
      <c r="N45" s="3"/>
    </row>
    <row r="46" spans="2:14" ht="12.75">
      <c r="B46" s="22">
        <v>0.96</v>
      </c>
      <c r="C46" s="12">
        <v>0.1443</v>
      </c>
      <c r="I46" s="18"/>
      <c r="J46" s="18"/>
      <c r="K46" s="18"/>
      <c r="L46" s="18"/>
      <c r="N46" s="5"/>
    </row>
    <row r="47" spans="2:3" ht="12.75">
      <c r="B47" s="22">
        <v>0.98</v>
      </c>
      <c r="C47" s="12">
        <v>0.1482</v>
      </c>
    </row>
    <row r="48" spans="2:3" ht="12.75">
      <c r="B48" s="22">
        <v>1</v>
      </c>
      <c r="C48" s="12">
        <v>0.1521</v>
      </c>
    </row>
    <row r="49" spans="2:3" ht="12.75">
      <c r="B49" s="22">
        <v>1.02</v>
      </c>
      <c r="C49" s="12">
        <v>0.1559</v>
      </c>
    </row>
    <row r="50" spans="2:3" ht="12.75">
      <c r="B50" s="22">
        <v>1.04</v>
      </c>
      <c r="C50" s="12">
        <v>0.1597</v>
      </c>
    </row>
    <row r="51" spans="2:3" ht="12.75">
      <c r="B51" s="22">
        <v>1.06</v>
      </c>
      <c r="C51" s="12">
        <v>0.1634</v>
      </c>
    </row>
    <row r="52" spans="2:3" ht="12.75">
      <c r="B52" s="22">
        <v>1.08</v>
      </c>
      <c r="C52" s="12">
        <v>0.167</v>
      </c>
    </row>
    <row r="53" spans="2:3" ht="12.75">
      <c r="B53" s="22">
        <v>1.1</v>
      </c>
      <c r="C53" s="12">
        <v>0.1706</v>
      </c>
    </row>
    <row r="54" spans="2:3" ht="12.75">
      <c r="B54" s="22">
        <v>1.12</v>
      </c>
      <c r="C54" s="12">
        <v>0.1741</v>
      </c>
    </row>
    <row r="55" spans="2:3" ht="12.75">
      <c r="B55" s="22">
        <v>1.14</v>
      </c>
      <c r="C55" s="12">
        <v>0.1775</v>
      </c>
    </row>
    <row r="56" spans="2:3" ht="12.75">
      <c r="B56" s="22">
        <v>1.16</v>
      </c>
      <c r="C56" s="12">
        <v>0.181</v>
      </c>
    </row>
    <row r="57" spans="2:3" ht="12.75">
      <c r="B57" s="22">
        <v>1.18</v>
      </c>
      <c r="C57" s="12">
        <v>0.1843</v>
      </c>
    </row>
    <row r="58" spans="2:3" ht="12.75">
      <c r="B58" s="22">
        <v>1.2</v>
      </c>
      <c r="C58" s="12">
        <v>0.1877</v>
      </c>
    </row>
    <row r="59" spans="2:3" ht="12.75">
      <c r="B59" s="22">
        <v>1.22</v>
      </c>
      <c r="C59" s="12">
        <v>0.1909</v>
      </c>
    </row>
    <row r="60" spans="2:3" ht="12.75">
      <c r="B60" s="22">
        <v>1.24</v>
      </c>
      <c r="C60" s="12">
        <v>0.1942</v>
      </c>
    </row>
    <row r="61" spans="2:3" ht="12.75">
      <c r="B61" s="22">
        <v>1.26</v>
      </c>
      <c r="C61" s="12">
        <v>0.1974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="120" zoomScaleNormal="120" workbookViewId="0" topLeftCell="I1">
      <selection activeCell="H20" sqref="H20"/>
    </sheetView>
  </sheetViews>
  <sheetFormatPr defaultColWidth="11.421875" defaultRowHeight="12.75"/>
  <cols>
    <col min="1" max="1" width="4.7109375" style="0" customWidth="1"/>
    <col min="2" max="3" width="7.57421875" style="0" customWidth="1"/>
    <col min="4" max="5" width="9.421875" style="0" customWidth="1"/>
    <col min="6" max="6" width="11.00390625" style="0" customWidth="1"/>
    <col min="7" max="7" width="7.421875" style="0" customWidth="1"/>
    <col min="8" max="8" width="15.8515625" style="0" customWidth="1"/>
    <col min="9" max="10" width="12.57421875" style="0" customWidth="1"/>
    <col min="11" max="12" width="8.57421875" style="0" customWidth="1"/>
    <col min="13" max="13" width="7.57421875" style="0" customWidth="1"/>
    <col min="14" max="14" width="13.00390625" style="0" customWidth="1"/>
    <col min="18" max="18" width="17.57421875" style="0" bestFit="1" customWidth="1"/>
    <col min="19" max="19" width="20.28125" style="0" bestFit="1" customWidth="1"/>
  </cols>
  <sheetData>
    <row r="2" spans="1:2" ht="12.75">
      <c r="A2" s="8" t="s">
        <v>3</v>
      </c>
      <c r="B2" s="8"/>
    </row>
    <row r="3" spans="1:9" ht="12.75">
      <c r="A3" t="s">
        <v>4</v>
      </c>
      <c r="C3" s="9">
        <v>5</v>
      </c>
      <c r="D3" s="9"/>
      <c r="E3" s="9"/>
      <c r="F3" s="9"/>
      <c r="G3" s="9"/>
      <c r="H3" s="9"/>
      <c r="I3" s="9"/>
    </row>
    <row r="4" spans="1:9" ht="12.75">
      <c r="A4" t="s">
        <v>5</v>
      </c>
      <c r="C4" s="9">
        <v>3</v>
      </c>
      <c r="D4" s="9"/>
      <c r="E4" s="9"/>
      <c r="F4" s="9"/>
      <c r="G4" s="9"/>
      <c r="H4" s="9"/>
      <c r="I4" s="9"/>
    </row>
    <row r="5" spans="7:13" ht="12.75">
      <c r="G5" s="9"/>
      <c r="H5" s="9"/>
      <c r="I5" s="9"/>
      <c r="J5" s="9"/>
      <c r="K5" s="9"/>
      <c r="L5" s="9"/>
      <c r="M5" s="9"/>
    </row>
    <row r="7" spans="7:8" ht="12.75">
      <c r="G7" s="1" t="s">
        <v>13</v>
      </c>
      <c r="H7" s="1" t="s">
        <v>15</v>
      </c>
    </row>
    <row r="8" spans="1:17" ht="15.75">
      <c r="A8" s="1" t="s">
        <v>0</v>
      </c>
      <c r="B8" s="1" t="s">
        <v>2</v>
      </c>
      <c r="C8" s="1" t="s">
        <v>17</v>
      </c>
      <c r="D8" s="1" t="s">
        <v>11</v>
      </c>
      <c r="E8" s="1" t="s">
        <v>12</v>
      </c>
      <c r="F8" s="1" t="s">
        <v>1</v>
      </c>
      <c r="G8" s="1" t="s">
        <v>14</v>
      </c>
      <c r="H8" s="1" t="s">
        <v>16</v>
      </c>
      <c r="I8" s="1" t="s">
        <v>7</v>
      </c>
      <c r="J8" s="1" t="s">
        <v>6</v>
      </c>
      <c r="K8" s="1" t="s">
        <v>10</v>
      </c>
      <c r="L8" s="1" t="s">
        <v>8</v>
      </c>
      <c r="M8" s="1"/>
      <c r="O8" s="1"/>
      <c r="P8" s="1"/>
      <c r="Q8" s="1"/>
    </row>
    <row r="9" spans="1:17" ht="12.75">
      <c r="A9" s="21">
        <v>0</v>
      </c>
      <c r="B9" s="22">
        <v>0.83</v>
      </c>
      <c r="C9" s="22">
        <f>1/B9</f>
        <v>1.2048192771084338</v>
      </c>
      <c r="D9" s="10">
        <v>9000000</v>
      </c>
      <c r="E9" s="7">
        <f>B9*D9</f>
        <v>7470000</v>
      </c>
      <c r="F9" s="10"/>
      <c r="G9" s="11"/>
      <c r="H9" s="12"/>
      <c r="I9" s="13"/>
      <c r="J9" s="13"/>
      <c r="K9" s="13"/>
      <c r="L9" s="13"/>
      <c r="M9" s="14"/>
      <c r="O9" s="1"/>
      <c r="P9" s="1"/>
      <c r="Q9" s="1"/>
    </row>
    <row r="10" spans="1:18" ht="12.75">
      <c r="A10" s="21">
        <v>1</v>
      </c>
      <c r="B10" s="22">
        <v>0.9</v>
      </c>
      <c r="C10" s="22">
        <f>1/B10</f>
        <v>1.1111111111111112</v>
      </c>
      <c r="D10" s="22"/>
      <c r="E10" s="22"/>
      <c r="F10" s="10">
        <v>750000</v>
      </c>
      <c r="G10" s="11">
        <v>5</v>
      </c>
      <c r="H10" s="12">
        <f>(1+C4/100)^G10</f>
        <v>1.1592740742999998</v>
      </c>
      <c r="I10" s="15">
        <f aca="true" t="shared" si="0" ref="I10:I15">F10*H10</f>
        <v>869455.5557249999</v>
      </c>
      <c r="J10" s="13">
        <f>I10*B10</f>
        <v>782510.0001524999</v>
      </c>
      <c r="K10" s="13"/>
      <c r="L10" s="13"/>
      <c r="M10" s="16"/>
      <c r="O10" s="1"/>
      <c r="P10" s="3"/>
      <c r="Q10" s="3"/>
      <c r="R10" s="4"/>
    </row>
    <row r="11" spans="1:18" ht="12.75">
      <c r="A11" s="21">
        <v>2</v>
      </c>
      <c r="B11" s="22">
        <v>1</v>
      </c>
      <c r="C11" s="22">
        <f>1/B11</f>
        <v>1</v>
      </c>
      <c r="D11" s="22"/>
      <c r="E11" s="22"/>
      <c r="F11" s="10">
        <v>750000</v>
      </c>
      <c r="G11" s="11">
        <v>4</v>
      </c>
      <c r="H11" s="12">
        <f>(1+C4/100)^G11</f>
        <v>1.12550881</v>
      </c>
      <c r="I11" s="15">
        <f t="shared" si="0"/>
        <v>844131.6074999999</v>
      </c>
      <c r="J11" s="13">
        <f>I11*B11</f>
        <v>844131.6074999999</v>
      </c>
      <c r="K11" s="13"/>
      <c r="L11" s="13"/>
      <c r="M11" s="16"/>
      <c r="O11" s="1"/>
      <c r="P11" s="3"/>
      <c r="Q11" s="3"/>
      <c r="R11" s="4"/>
    </row>
    <row r="12" spans="1:18" ht="12.75">
      <c r="A12" s="21">
        <v>3</v>
      </c>
      <c r="B12" s="22">
        <v>0.95</v>
      </c>
      <c r="C12" s="22">
        <f>1/B12</f>
        <v>1.0526315789473684</v>
      </c>
      <c r="D12" s="22"/>
      <c r="E12" s="22"/>
      <c r="F12" s="10">
        <v>750000</v>
      </c>
      <c r="G12" s="11">
        <v>3</v>
      </c>
      <c r="H12" s="12">
        <f>(1+C4/100)^G12</f>
        <v>1.092727</v>
      </c>
      <c r="I12" s="15">
        <f t="shared" si="0"/>
        <v>819545.25</v>
      </c>
      <c r="J12" s="13">
        <f>I12*B12</f>
        <v>778567.9874999999</v>
      </c>
      <c r="K12" s="13"/>
      <c r="L12" s="13"/>
      <c r="M12" s="16"/>
      <c r="O12" s="1"/>
      <c r="P12" s="3"/>
      <c r="Q12" s="3"/>
      <c r="R12" s="4"/>
    </row>
    <row r="13" spans="1:13" ht="12.75">
      <c r="A13" s="21">
        <v>4</v>
      </c>
      <c r="B13" s="22">
        <v>0.9</v>
      </c>
      <c r="C13" s="22">
        <f>1/B13</f>
        <v>1.1111111111111112</v>
      </c>
      <c r="D13" s="22"/>
      <c r="E13" s="22"/>
      <c r="F13" s="10">
        <v>950000</v>
      </c>
      <c r="G13" s="11">
        <v>2</v>
      </c>
      <c r="H13" s="12">
        <f>(1+C4/100)^G13</f>
        <v>1.0609</v>
      </c>
      <c r="I13" s="15">
        <f t="shared" si="0"/>
        <v>1007855</v>
      </c>
      <c r="J13" s="13">
        <f>I13*B13</f>
        <v>907069.5</v>
      </c>
      <c r="K13" s="13"/>
      <c r="L13" s="13"/>
      <c r="M13" s="16"/>
    </row>
    <row r="14" spans="1:13" ht="12.75">
      <c r="A14" s="21">
        <v>5</v>
      </c>
      <c r="B14" s="22">
        <v>0.8</v>
      </c>
      <c r="C14" s="22">
        <f>1/B14</f>
        <v>1.25</v>
      </c>
      <c r="D14" s="22"/>
      <c r="E14" s="22"/>
      <c r="F14" s="10">
        <v>950000</v>
      </c>
      <c r="G14" s="11">
        <v>1</v>
      </c>
      <c r="H14" s="12">
        <f>(1+C4/100)^G14</f>
        <v>1.03</v>
      </c>
      <c r="I14" s="15">
        <f t="shared" si="0"/>
        <v>978500</v>
      </c>
      <c r="J14" s="13">
        <f>I14*B14</f>
        <v>782800</v>
      </c>
      <c r="K14" s="13"/>
      <c r="L14" s="13"/>
      <c r="M14" s="16"/>
    </row>
    <row r="15" spans="1:13" ht="12.75">
      <c r="A15" s="21">
        <v>6</v>
      </c>
      <c r="B15" s="22">
        <v>0.7</v>
      </c>
      <c r="C15" s="22">
        <f>1/B15</f>
        <v>1.4285714285714286</v>
      </c>
      <c r="D15" s="22"/>
      <c r="E15" s="22"/>
      <c r="F15" s="10">
        <v>12950000</v>
      </c>
      <c r="G15" s="11">
        <v>0</v>
      </c>
      <c r="H15" s="12">
        <f>(1+C4/100)^G15</f>
        <v>1</v>
      </c>
      <c r="I15" s="15">
        <f t="shared" si="0"/>
        <v>12950000</v>
      </c>
      <c r="J15" s="13">
        <f>I15*B15</f>
        <v>9065000</v>
      </c>
      <c r="K15" s="13"/>
      <c r="L15" s="13"/>
      <c r="M15" s="16"/>
    </row>
    <row r="16" spans="9:14" ht="12.75">
      <c r="I16" s="17">
        <f>SUM(I9:I15)</f>
        <v>17469487.413225</v>
      </c>
      <c r="J16" s="17">
        <f>SUM(J9:J15)</f>
        <v>13160079.0951525</v>
      </c>
      <c r="K16" s="23">
        <v>0.1169</v>
      </c>
      <c r="L16" s="23">
        <v>0.099</v>
      </c>
      <c r="M16" s="20"/>
      <c r="N16" s="18"/>
    </row>
    <row r="18" spans="1:13" ht="12.75">
      <c r="A18" s="6"/>
      <c r="B18" s="21"/>
      <c r="C18" s="21"/>
      <c r="D18" s="6"/>
      <c r="E18" s="6"/>
      <c r="F18" s="10"/>
      <c r="G18" s="11"/>
      <c r="H18" s="12"/>
      <c r="I18" s="15"/>
      <c r="J18" s="15"/>
      <c r="K18" s="15"/>
      <c r="L18" s="15"/>
      <c r="M18" s="14"/>
    </row>
    <row r="19" spans="1:13" ht="12.75">
      <c r="A19" s="6"/>
      <c r="B19" s="22"/>
      <c r="C19" s="12"/>
      <c r="D19" s="6"/>
      <c r="E19" s="6"/>
      <c r="F19" s="10"/>
      <c r="G19" s="11"/>
      <c r="H19" s="12"/>
      <c r="I19" s="15"/>
      <c r="J19" s="15"/>
      <c r="K19" s="15"/>
      <c r="L19" s="15"/>
      <c r="M19" s="14"/>
    </row>
    <row r="20" spans="1:13" ht="12.75">
      <c r="A20" s="6"/>
      <c r="B20" s="22"/>
      <c r="C20" s="12"/>
      <c r="D20" s="6"/>
      <c r="E20" s="6"/>
      <c r="F20" s="10"/>
      <c r="G20" s="11"/>
      <c r="H20" s="12"/>
      <c r="I20" s="15"/>
      <c r="J20" s="15"/>
      <c r="K20" s="15"/>
      <c r="L20" s="15"/>
      <c r="M20" s="14"/>
    </row>
    <row r="21" spans="1:13" ht="12.75">
      <c r="A21" s="6"/>
      <c r="B21" s="22"/>
      <c r="C21" s="12"/>
      <c r="D21" s="6"/>
      <c r="E21" s="6"/>
      <c r="F21" s="10"/>
      <c r="G21" s="11"/>
      <c r="H21" s="12"/>
      <c r="I21" s="15"/>
      <c r="J21" s="15"/>
      <c r="K21" s="15"/>
      <c r="L21" s="15"/>
      <c r="M21" s="14"/>
    </row>
    <row r="22" spans="1:13" ht="12.75">
      <c r="A22" s="6"/>
      <c r="B22" s="22"/>
      <c r="C22" s="12"/>
      <c r="D22" s="6"/>
      <c r="E22" s="6"/>
      <c r="F22" s="10"/>
      <c r="G22" s="11"/>
      <c r="H22" s="12"/>
      <c r="I22" s="15"/>
      <c r="J22" s="15"/>
      <c r="K22" s="15"/>
      <c r="L22" s="15"/>
      <c r="M22" s="14"/>
    </row>
    <row r="23" spans="1:13" ht="12.75">
      <c r="A23" s="6"/>
      <c r="B23" s="22"/>
      <c r="C23" s="12"/>
      <c r="D23" s="6"/>
      <c r="E23" s="6"/>
      <c r="F23" s="10"/>
      <c r="G23" s="11"/>
      <c r="H23" s="12"/>
      <c r="I23" s="15"/>
      <c r="J23" s="15"/>
      <c r="K23" s="15"/>
      <c r="L23" s="15"/>
      <c r="M23" s="14"/>
    </row>
    <row r="24" spans="1:13" ht="12.75">
      <c r="A24" s="6"/>
      <c r="B24" s="22"/>
      <c r="C24" s="12"/>
      <c r="D24" s="6"/>
      <c r="E24" s="6"/>
      <c r="F24" s="10"/>
      <c r="G24" s="11"/>
      <c r="H24" s="12"/>
      <c r="I24" s="15"/>
      <c r="J24" s="15"/>
      <c r="K24" s="15"/>
      <c r="L24" s="15"/>
      <c r="M24" s="14"/>
    </row>
    <row r="25" spans="1:13" ht="12.75">
      <c r="A25" s="6"/>
      <c r="B25" s="22"/>
      <c r="C25" s="12"/>
      <c r="D25" s="6"/>
      <c r="E25" s="6"/>
      <c r="F25" s="10"/>
      <c r="G25" s="11"/>
      <c r="H25" s="12"/>
      <c r="I25" s="15"/>
      <c r="J25" s="15"/>
      <c r="K25" s="15"/>
      <c r="L25" s="15"/>
      <c r="M25" s="14"/>
    </row>
    <row r="26" spans="1:13" ht="12.75">
      <c r="A26" s="6"/>
      <c r="B26" s="22"/>
      <c r="C26" s="12"/>
      <c r="D26" s="6"/>
      <c r="E26" s="6"/>
      <c r="F26" s="10"/>
      <c r="G26" s="11"/>
      <c r="H26" s="12"/>
      <c r="I26" s="15"/>
      <c r="J26" s="15"/>
      <c r="K26" s="15"/>
      <c r="L26" s="15"/>
      <c r="M26" s="14"/>
    </row>
    <row r="27" spans="1:13" ht="12.75">
      <c r="A27" s="6"/>
      <c r="B27" s="22"/>
      <c r="C27" s="12"/>
      <c r="D27" s="6"/>
      <c r="E27" s="6"/>
      <c r="F27" s="10"/>
      <c r="G27" s="11"/>
      <c r="H27" s="12"/>
      <c r="I27" s="15"/>
      <c r="J27" s="15"/>
      <c r="K27" s="15"/>
      <c r="L27" s="15"/>
      <c r="M27" s="14"/>
    </row>
    <row r="28" spans="1:13" ht="12.75">
      <c r="A28" s="6"/>
      <c r="B28" s="22"/>
      <c r="C28" s="12"/>
      <c r="D28" s="6"/>
      <c r="E28" s="6"/>
      <c r="F28" s="10"/>
      <c r="G28" s="11"/>
      <c r="H28" s="12"/>
      <c r="I28" s="15"/>
      <c r="J28" s="15"/>
      <c r="K28" s="15"/>
      <c r="L28" s="15"/>
      <c r="M28" s="14"/>
    </row>
    <row r="29" spans="1:13" ht="12.75">
      <c r="A29" s="6"/>
      <c r="B29" s="22"/>
      <c r="C29" s="12"/>
      <c r="D29" s="6"/>
      <c r="E29" s="6"/>
      <c r="F29" s="10"/>
      <c r="G29" s="11"/>
      <c r="H29" s="12"/>
      <c r="I29" s="15"/>
      <c r="J29" s="15"/>
      <c r="K29" s="15"/>
      <c r="L29" s="15"/>
      <c r="M29" s="14"/>
    </row>
    <row r="30" spans="1:13" ht="12.75">
      <c r="A30" s="6"/>
      <c r="B30" s="22"/>
      <c r="C30" s="12"/>
      <c r="D30" s="6"/>
      <c r="E30" s="6"/>
      <c r="F30" s="10"/>
      <c r="G30" s="11"/>
      <c r="H30" s="12"/>
      <c r="I30" s="15"/>
      <c r="J30" s="15"/>
      <c r="K30" s="15"/>
      <c r="L30" s="15"/>
      <c r="M30" s="14"/>
    </row>
    <row r="31" spans="1:13" ht="12.75">
      <c r="A31" s="6"/>
      <c r="B31" s="22"/>
      <c r="C31" s="12"/>
      <c r="D31" s="6"/>
      <c r="E31" s="6"/>
      <c r="F31" s="10"/>
      <c r="G31" s="11"/>
      <c r="H31" s="12"/>
      <c r="I31" s="15"/>
      <c r="J31" s="15"/>
      <c r="K31" s="15"/>
      <c r="L31" s="15"/>
      <c r="M31" s="14"/>
    </row>
    <row r="32" spans="1:13" ht="12.75">
      <c r="A32" s="6"/>
      <c r="B32" s="22"/>
      <c r="C32" s="12"/>
      <c r="D32" s="6"/>
      <c r="E32" s="6"/>
      <c r="F32" s="10"/>
      <c r="G32" s="11"/>
      <c r="H32" s="12"/>
      <c r="I32" s="15"/>
      <c r="J32" s="15"/>
      <c r="K32" s="15"/>
      <c r="L32" s="15"/>
      <c r="M32" s="14"/>
    </row>
    <row r="33" spans="1:13" ht="12.75">
      <c r="A33" s="6"/>
      <c r="B33" s="22"/>
      <c r="C33" s="12"/>
      <c r="D33" s="6"/>
      <c r="E33" s="6"/>
      <c r="F33" s="10"/>
      <c r="G33" s="11"/>
      <c r="H33" s="12"/>
      <c r="I33" s="15"/>
      <c r="J33" s="15"/>
      <c r="K33" s="15"/>
      <c r="L33" s="15"/>
      <c r="M33" s="14"/>
    </row>
    <row r="34" spans="1:13" ht="12.75">
      <c r="A34" s="6"/>
      <c r="B34" s="22"/>
      <c r="C34" s="12"/>
      <c r="D34" s="6"/>
      <c r="E34" s="6"/>
      <c r="F34" s="10"/>
      <c r="G34" s="11"/>
      <c r="H34" s="12"/>
      <c r="I34" s="15"/>
      <c r="J34" s="15"/>
      <c r="K34" s="15"/>
      <c r="L34" s="15"/>
      <c r="M34" s="14"/>
    </row>
    <row r="35" spans="1:13" ht="12.75">
      <c r="A35" s="6"/>
      <c r="B35" s="22"/>
      <c r="C35" s="12"/>
      <c r="D35" s="6"/>
      <c r="E35" s="6"/>
      <c r="F35" s="10"/>
      <c r="G35" s="11"/>
      <c r="H35" s="12"/>
      <c r="I35" s="15"/>
      <c r="J35" s="15"/>
      <c r="K35" s="15"/>
      <c r="L35" s="15"/>
      <c r="M35" s="14"/>
    </row>
    <row r="36" spans="1:13" ht="12.75">
      <c r="A36" s="6"/>
      <c r="B36" s="22"/>
      <c r="C36" s="12"/>
      <c r="D36" s="6"/>
      <c r="E36" s="6"/>
      <c r="F36" s="10"/>
      <c r="G36" s="11"/>
      <c r="H36" s="12"/>
      <c r="I36" s="15"/>
      <c r="J36" s="15"/>
      <c r="K36" s="15"/>
      <c r="L36" s="15"/>
      <c r="M36" s="14"/>
    </row>
    <row r="37" spans="1:13" ht="12.75">
      <c r="A37" s="6"/>
      <c r="B37" s="22"/>
      <c r="C37" s="12"/>
      <c r="D37" s="6"/>
      <c r="E37" s="6"/>
      <c r="F37" s="19"/>
      <c r="G37" s="11"/>
      <c r="H37" s="12"/>
      <c r="I37" s="15"/>
      <c r="J37" s="15"/>
      <c r="K37" s="15"/>
      <c r="L37" s="15"/>
      <c r="M37" s="5"/>
    </row>
    <row r="38" spans="1:14" ht="12.75">
      <c r="A38" s="6"/>
      <c r="B38" s="22"/>
      <c r="C38" s="12"/>
      <c r="D38" s="6"/>
      <c r="E38" s="6"/>
      <c r="F38" s="19"/>
      <c r="G38" s="11"/>
      <c r="H38" s="12"/>
      <c r="I38" s="15"/>
      <c r="J38" s="15"/>
      <c r="K38" s="15"/>
      <c r="L38" s="15"/>
      <c r="M38" s="2"/>
      <c r="N38" s="3"/>
    </row>
    <row r="39" spans="1:14" ht="12.75">
      <c r="A39" s="6"/>
      <c r="B39" s="22"/>
      <c r="C39" s="12"/>
      <c r="D39" s="6"/>
      <c r="E39" s="6"/>
      <c r="F39" s="19"/>
      <c r="G39" s="11"/>
      <c r="H39" s="12"/>
      <c r="I39" s="15"/>
      <c r="J39" s="15"/>
      <c r="K39" s="15"/>
      <c r="L39" s="15"/>
      <c r="M39" s="2"/>
      <c r="N39" s="3"/>
    </row>
    <row r="40" spans="1:14" ht="12.75">
      <c r="A40" s="6"/>
      <c r="B40" s="22"/>
      <c r="C40" s="12"/>
      <c r="D40" s="6"/>
      <c r="E40" s="6"/>
      <c r="F40" s="19"/>
      <c r="G40" s="11"/>
      <c r="H40" s="12"/>
      <c r="I40" s="15"/>
      <c r="J40" s="15"/>
      <c r="K40" s="15"/>
      <c r="L40" s="15"/>
      <c r="M40" s="2"/>
      <c r="N40" s="3"/>
    </row>
    <row r="41" spans="1:14" ht="12.75">
      <c r="A41" s="6"/>
      <c r="B41" s="22"/>
      <c r="C41" s="12"/>
      <c r="D41" s="6"/>
      <c r="E41" s="6"/>
      <c r="F41" s="19"/>
      <c r="G41" s="11"/>
      <c r="H41" s="12"/>
      <c r="I41" s="15"/>
      <c r="J41" s="15"/>
      <c r="K41" s="15"/>
      <c r="L41" s="15"/>
      <c r="M41" s="2"/>
      <c r="N41" s="3"/>
    </row>
    <row r="42" spans="2:14" ht="12.75">
      <c r="B42" s="22"/>
      <c r="C42" s="12"/>
      <c r="I42" s="18"/>
      <c r="J42" s="18"/>
      <c r="K42" s="18"/>
      <c r="L42" s="18"/>
      <c r="N42" s="5"/>
    </row>
    <row r="43" spans="2:3" ht="12.75">
      <c r="B43" s="22"/>
      <c r="C43" s="12"/>
    </row>
    <row r="44" spans="2:3" ht="12.75">
      <c r="B44" s="22"/>
      <c r="C44" s="12"/>
    </row>
    <row r="45" spans="2:3" ht="12.75">
      <c r="B45" s="22"/>
      <c r="C45" s="12"/>
    </row>
    <row r="46" spans="2:3" ht="12.75">
      <c r="B46" s="22"/>
      <c r="C46" s="12"/>
    </row>
    <row r="47" spans="2:3" ht="12.75">
      <c r="B47" s="22"/>
      <c r="C47" s="12"/>
    </row>
    <row r="48" spans="2:3" ht="12.75">
      <c r="B48" s="22"/>
      <c r="C48" s="12"/>
    </row>
    <row r="49" spans="2:3" ht="12.75">
      <c r="B49" s="22"/>
      <c r="C49" s="12"/>
    </row>
    <row r="50" spans="2:3" ht="12.75">
      <c r="B50" s="22"/>
      <c r="C50" s="12"/>
    </row>
    <row r="51" spans="2:3" ht="12.75">
      <c r="B51" s="22"/>
      <c r="C51" s="12"/>
    </row>
    <row r="52" spans="2:3" ht="12.75">
      <c r="B52" s="22"/>
      <c r="C52" s="12"/>
    </row>
    <row r="53" spans="2:3" ht="12.75">
      <c r="B53" s="22"/>
      <c r="C53" s="12"/>
    </row>
    <row r="54" spans="2:3" ht="12.75">
      <c r="B54" s="22"/>
      <c r="C54" s="12"/>
    </row>
    <row r="55" spans="2:3" ht="12.75">
      <c r="B55" s="22"/>
      <c r="C55" s="12"/>
    </row>
    <row r="56" spans="2:3" ht="12.75">
      <c r="B56" s="22"/>
      <c r="C56" s="12"/>
    </row>
    <row r="57" spans="2:3" ht="12.75">
      <c r="B57" s="22"/>
      <c r="C57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fffff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Kofner</dc:creator>
  <cp:keywords/>
  <dc:description/>
  <cp:lastModifiedBy>Stefan Kofner</cp:lastModifiedBy>
  <dcterms:created xsi:type="dcterms:W3CDTF">2005-07-17T12:03:11Z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